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kaishi\Desktop\"/>
    </mc:Choice>
  </mc:AlternateContent>
  <xr:revisionPtr revIDLastSave="0" documentId="13_ncr:1_{1325CF09-C468-45C3-8138-F42C9B35A0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6" i="1"/>
  <c r="C37" i="1" s="1"/>
  <c r="H20" i="1"/>
  <c r="C38" i="1" l="1"/>
  <c r="C39" i="1" s="1"/>
</calcChain>
</file>

<file path=xl/sharedStrings.xml><?xml version="1.0" encoding="utf-8"?>
<sst xmlns="http://schemas.openxmlformats.org/spreadsheetml/2006/main" count="121" uniqueCount="95">
  <si>
    <t>技能実習生　募集要項　(就業条件明示書)</t>
  </si>
  <si>
    <t>（一社）建設産業専門団体連合会</t>
    <rPh sb="1" eb="2">
      <t>イチ</t>
    </rPh>
    <rPh sb="2" eb="3">
      <t>シャ</t>
    </rPh>
    <rPh sb="4" eb="8">
      <t>ケンセツサンギョウ</t>
    </rPh>
    <rPh sb="8" eb="12">
      <t>センモンダンタイ</t>
    </rPh>
    <rPh sb="12" eb="15">
      <t>レンゴウカイ</t>
    </rPh>
    <phoneticPr fontId="8"/>
  </si>
  <si>
    <t>面接希望日</t>
    <phoneticPr fontId="8"/>
  </si>
  <si>
    <t>年</t>
  </si>
  <si>
    <t>月</t>
  </si>
  <si>
    <t>日</t>
  </si>
  <si>
    <t>面接手段（プルダウン選択）</t>
    <rPh sb="10" eb="12">
      <t>センタク</t>
    </rPh>
    <phoneticPr fontId="8"/>
  </si>
  <si>
    <t>日本入国予定日</t>
    <phoneticPr fontId="8"/>
  </si>
  <si>
    <t>入社予定日</t>
  </si>
  <si>
    <t>▼受入企業</t>
    <phoneticPr fontId="8"/>
  </si>
  <si>
    <t>企業名</t>
  </si>
  <si>
    <t>Web サイト</t>
  </si>
  <si>
    <t>代表者</t>
  </si>
  <si>
    <t>実習場所</t>
  </si>
  <si>
    <t>企業プロフィール等(任意)</t>
  </si>
  <si>
    <t>▼受入概要</t>
  </si>
  <si>
    <t>受入職種名</t>
  </si>
  <si>
    <t>仕事内容詳細(動画URL等可)</t>
  </si>
  <si>
    <t>https://kensetsu-shokunin.jp</t>
    <phoneticPr fontId="8"/>
  </si>
  <si>
    <t>実習期間（プルダウン選択）</t>
    <rPh sb="10" eb="12">
      <t>センタク</t>
    </rPh>
    <phoneticPr fontId="8"/>
  </si>
  <si>
    <t>受入人数</t>
  </si>
  <si>
    <t>男</t>
  </si>
  <si>
    <t>女</t>
  </si>
  <si>
    <t>年齢</t>
  </si>
  <si>
    <t>講習手当</t>
  </si>
  <si>
    <t>講習時間</t>
    <rPh sb="2" eb="4">
      <t>ジカン</t>
    </rPh>
    <phoneticPr fontId="8"/>
  </si>
  <si>
    <t xml:space="preserve"> 円/月（概算）　　　</t>
  </si>
  <si>
    <t>控除額</t>
  </si>
  <si>
    <t xml:space="preserve"> 円/月（概算）</t>
  </si>
  <si>
    <t>時間外
割増</t>
    <rPh sb="0" eb="3">
      <t>ジカンガイ</t>
    </rPh>
    <rPh sb="4" eb="6">
      <t>ワリマシ</t>
    </rPh>
    <phoneticPr fontId="8"/>
  </si>
  <si>
    <t>残業等の割り増し賃金</t>
    <rPh sb="0" eb="2">
      <t>ザンギョウ</t>
    </rPh>
    <rPh sb="2" eb="3">
      <t>トウ</t>
    </rPh>
    <rPh sb="4" eb="5">
      <t>ワ</t>
    </rPh>
    <rPh sb="6" eb="7">
      <t>マ</t>
    </rPh>
    <rPh sb="8" eb="10">
      <t>チンギン</t>
    </rPh>
    <phoneticPr fontId="8"/>
  </si>
  <si>
    <t xml:space="preserve"> 円/時</t>
    <rPh sb="3" eb="4">
      <t>トキ</t>
    </rPh>
    <phoneticPr fontId="8"/>
  </si>
  <si>
    <t>深夜残業</t>
    <rPh sb="0" eb="2">
      <t>シンヤ</t>
    </rPh>
    <rPh sb="2" eb="4">
      <t>ザンギョウ</t>
    </rPh>
    <phoneticPr fontId="8"/>
  </si>
  <si>
    <t>法定外休日出勤</t>
    <rPh sb="0" eb="2">
      <t>ホウテイ</t>
    </rPh>
    <rPh sb="2" eb="3">
      <t>ガイ</t>
    </rPh>
    <rPh sb="3" eb="5">
      <t>キュウジツ</t>
    </rPh>
    <rPh sb="5" eb="7">
      <t>シュッキン</t>
    </rPh>
    <phoneticPr fontId="8"/>
  </si>
  <si>
    <t>法定休日出勤</t>
    <rPh sb="0" eb="2">
      <t>ホウテイ</t>
    </rPh>
    <rPh sb="2" eb="4">
      <t>キュウジツ</t>
    </rPh>
    <rPh sb="4" eb="6">
      <t>シュッキン</t>
    </rPh>
    <phoneticPr fontId="8"/>
  </si>
  <si>
    <t>控除</t>
    <rPh sb="0" eb="2">
      <t>コウジョ</t>
    </rPh>
    <phoneticPr fontId="8"/>
  </si>
  <si>
    <t>諸税(金額）</t>
    <rPh sb="3" eb="5">
      <t>キンガク</t>
    </rPh>
    <phoneticPr fontId="8"/>
  </si>
  <si>
    <t>健康保険料(金額）</t>
    <rPh sb="0" eb="2">
      <t>ケンコウ</t>
    </rPh>
    <rPh sb="2" eb="5">
      <t>ホケンリョウ</t>
    </rPh>
    <rPh sb="6" eb="8">
      <t>キンガク</t>
    </rPh>
    <phoneticPr fontId="8"/>
  </si>
  <si>
    <t>厚生年金保険料(金額）</t>
    <rPh sb="0" eb="2">
      <t>コウセイ</t>
    </rPh>
    <rPh sb="2" eb="4">
      <t>ネンキン</t>
    </rPh>
    <rPh sb="8" eb="10">
      <t>キンガク</t>
    </rPh>
    <phoneticPr fontId="8"/>
  </si>
  <si>
    <t>雇用保険料（金額）</t>
    <rPh sb="0" eb="5">
      <t>コヨウホケンリョウ</t>
    </rPh>
    <rPh sb="6" eb="8">
      <t>キンガク</t>
    </rPh>
    <phoneticPr fontId="8"/>
  </si>
  <si>
    <t>寮費(金額）</t>
    <rPh sb="3" eb="5">
      <t>キンガク</t>
    </rPh>
    <phoneticPr fontId="8"/>
  </si>
  <si>
    <t>Wi-Fi使用料(金額）</t>
    <rPh sb="0" eb="8">
      <t>wi-fiシヨウリョウ</t>
    </rPh>
    <rPh sb="9" eb="11">
      <t>キンガク</t>
    </rPh>
    <phoneticPr fontId="8"/>
  </si>
  <si>
    <t>実費</t>
    <rPh sb="0" eb="2">
      <t>ジッピ</t>
    </rPh>
    <phoneticPr fontId="8"/>
  </si>
  <si>
    <t>N3取得者に対する報奨金額（介護）</t>
  </si>
  <si>
    <t xml:space="preserve"> 円</t>
    <phoneticPr fontId="5"/>
  </si>
  <si>
    <t>＜宗教に対するルール＞</t>
  </si>
  <si>
    <t>・ジルバブ（頭巾）着用の可否 (女性のみ)　</t>
  </si>
  <si>
    <t>・礼拝場所の有無</t>
  </si>
  <si>
    <t>・（礼拝場所有の場合のみ）お祈り可能な時間帯</t>
  </si>
  <si>
    <t>・就労での豚肉の取扱い有無</t>
  </si>
  <si>
    <t>＜保険について＞　</t>
  </si>
  <si>
    <t>・外国人技能実習生総合保険加入の有無</t>
  </si>
  <si>
    <t>有</t>
  </si>
  <si>
    <t>常勤職員数</t>
    <rPh sb="0" eb="2">
      <t>ジョウキン</t>
    </rPh>
    <phoneticPr fontId="4"/>
  </si>
  <si>
    <t>合計</t>
    <rPh sb="0" eb="2">
      <t>ゴウケイ</t>
    </rPh>
    <phoneticPr fontId="4"/>
  </si>
  <si>
    <t>その他希望・ご要望
※タトゥー禁止等</t>
    <rPh sb="15" eb="17">
      <t>キンシ</t>
    </rPh>
    <rPh sb="17" eb="18">
      <t>ナド</t>
    </rPh>
    <phoneticPr fontId="8"/>
  </si>
  <si>
    <t>1時間当たりの給与</t>
    <rPh sb="1" eb="3">
      <t>ジカン</t>
    </rPh>
    <rPh sb="3" eb="4">
      <t>ア</t>
    </rPh>
    <rPh sb="7" eb="9">
      <t>キュウヨ</t>
    </rPh>
    <phoneticPr fontId="4"/>
  </si>
  <si>
    <t>円</t>
    <rPh sb="0" eb="1">
      <t>エン</t>
    </rPh>
    <phoneticPr fontId="4"/>
  </si>
  <si>
    <t>月平均残業時間</t>
    <rPh sb="0" eb="1">
      <t>ツキ</t>
    </rPh>
    <rPh sb="1" eb="3">
      <t>ヘイキン</t>
    </rPh>
    <rPh sb="3" eb="5">
      <t>ザンギョウ</t>
    </rPh>
    <rPh sb="5" eb="7">
      <t>ジカン</t>
    </rPh>
    <phoneticPr fontId="4"/>
  </si>
  <si>
    <t>円</t>
    <phoneticPr fontId="8"/>
  </si>
  <si>
    <t>時間</t>
    <rPh sb="0" eb="2">
      <t>ジカン</t>
    </rPh>
    <phoneticPr fontId="4"/>
  </si>
  <si>
    <t>給与</t>
    <rPh sb="0" eb="2">
      <t>キュウヨ</t>
    </rPh>
    <phoneticPr fontId="8"/>
  </si>
  <si>
    <t>基本給(月給）</t>
    <rPh sb="0" eb="3">
      <t>キホンキュウ</t>
    </rPh>
    <rPh sb="4" eb="6">
      <t>ゲッキュウ</t>
    </rPh>
    <phoneticPr fontId="8"/>
  </si>
  <si>
    <t>１時間当たりの給与の計算例
月給+（固定手当-住宅手当）×12ヶ月÷年間所定時間</t>
    <rPh sb="1" eb="3">
      <t>ジカン</t>
    </rPh>
    <rPh sb="3" eb="4">
      <t>ア</t>
    </rPh>
    <rPh sb="7" eb="9">
      <t>キュウヨ</t>
    </rPh>
    <rPh sb="10" eb="12">
      <t>ケイサン</t>
    </rPh>
    <rPh sb="12" eb="13">
      <t>レイ</t>
    </rPh>
    <rPh sb="14" eb="16">
      <t>ゲッキュウ</t>
    </rPh>
    <rPh sb="18" eb="20">
      <t>コテイ</t>
    </rPh>
    <rPh sb="20" eb="22">
      <t>テアテ</t>
    </rPh>
    <rPh sb="23" eb="25">
      <t>ジュウタク</t>
    </rPh>
    <rPh sb="25" eb="27">
      <t>テアテ</t>
    </rPh>
    <rPh sb="32" eb="33">
      <t>ゲツ</t>
    </rPh>
    <rPh sb="34" eb="36">
      <t>ネンカン</t>
    </rPh>
    <rPh sb="36" eb="40">
      <t>ショテイジカン</t>
    </rPh>
    <phoneticPr fontId="4"/>
  </si>
  <si>
    <r>
      <t xml:space="preserve">入国後講習
</t>
    </r>
    <r>
      <rPr>
        <sz val="9"/>
        <rFont val="游ゴシック"/>
        <family val="3"/>
        <charset val="128"/>
      </rPr>
      <t>※講習手当は初期費用に含まれています。</t>
    </r>
    <rPh sb="0" eb="2">
      <t>ニュウコク</t>
    </rPh>
    <rPh sb="2" eb="3">
      <t>ゴ</t>
    </rPh>
    <rPh sb="3" eb="5">
      <t>コウシュウ</t>
    </rPh>
    <rPh sb="7" eb="11">
      <t>コウシュウテアテ</t>
    </rPh>
    <rPh sb="12" eb="16">
      <t>ショキヒヨウ</t>
    </rPh>
    <rPh sb="17" eb="18">
      <t>フク</t>
    </rPh>
    <phoneticPr fontId="8"/>
  </si>
  <si>
    <t>手当の内容</t>
    <rPh sb="0" eb="2">
      <t>テアテ</t>
    </rPh>
    <rPh sb="3" eb="5">
      <t>ナイヨウ</t>
    </rPh>
    <phoneticPr fontId="4"/>
  </si>
  <si>
    <t>毎月固定の手当合計</t>
    <rPh sb="0" eb="2">
      <t>マイツキ</t>
    </rPh>
    <rPh sb="2" eb="4">
      <t>コテイ</t>
    </rPh>
    <rPh sb="5" eb="7">
      <t>テアテ</t>
    </rPh>
    <rPh sb="7" eb="9">
      <t>ゴウケイ</t>
    </rPh>
    <phoneticPr fontId="4"/>
  </si>
  <si>
    <t>手当の例
資格手当5,000円、見込み残業手当10時間15,000円、皆勤手当（欠勤時はなし）5,000円等</t>
    <rPh sb="0" eb="2">
      <t>テアテ</t>
    </rPh>
    <rPh sb="3" eb="4">
      <t>レイ</t>
    </rPh>
    <rPh sb="5" eb="7">
      <t>シカク</t>
    </rPh>
    <rPh sb="7" eb="9">
      <t>テアテ</t>
    </rPh>
    <rPh sb="14" eb="15">
      <t>エン</t>
    </rPh>
    <rPh sb="16" eb="18">
      <t>ミコ</t>
    </rPh>
    <rPh sb="19" eb="21">
      <t>ザンギョウ</t>
    </rPh>
    <rPh sb="21" eb="23">
      <t>テアテ</t>
    </rPh>
    <rPh sb="25" eb="27">
      <t>ジカン</t>
    </rPh>
    <rPh sb="33" eb="34">
      <t>エン</t>
    </rPh>
    <rPh sb="35" eb="37">
      <t>カイキン</t>
    </rPh>
    <rPh sb="37" eb="39">
      <t>テアテ</t>
    </rPh>
    <rPh sb="40" eb="43">
      <t>ケッキンジ</t>
    </rPh>
    <rPh sb="52" eb="53">
      <t>エン</t>
    </rPh>
    <rPh sb="53" eb="54">
      <t>ナド</t>
    </rPh>
    <phoneticPr fontId="4"/>
  </si>
  <si>
    <t>□</t>
  </si>
  <si>
    <t>給水光熱費(金額または実費にチェック）</t>
    <rPh sb="6" eb="8">
      <t>キンガク</t>
    </rPh>
    <rPh sb="11" eb="13">
      <t>ジッピ</t>
    </rPh>
    <phoneticPr fontId="8"/>
  </si>
  <si>
    <t>年間所定労働時間</t>
    <rPh sb="0" eb="4">
      <t>ネンカンショテイ</t>
    </rPh>
    <rPh sb="4" eb="8">
      <t>ロウドウジカン</t>
    </rPh>
    <phoneticPr fontId="4"/>
  </si>
  <si>
    <t>所定労働時間</t>
    <rPh sb="0" eb="2">
      <t>ショテイ</t>
    </rPh>
    <rPh sb="2" eb="6">
      <t>ロウドウジカン</t>
    </rPh>
    <phoneticPr fontId="4"/>
  </si>
  <si>
    <t>1日の所定労働時間</t>
    <rPh sb="1" eb="2">
      <t>ニチ</t>
    </rPh>
    <rPh sb="3" eb="9">
      <t>ショテイロウドウジカン</t>
    </rPh>
    <phoneticPr fontId="4"/>
  </si>
  <si>
    <t>勤務時間</t>
    <rPh sb="0" eb="4">
      <t>キンムジカン</t>
    </rPh>
    <phoneticPr fontId="4"/>
  </si>
  <si>
    <t>（例）8時30分～17時30分　(※休憩時間60分含む)　</t>
    <rPh sb="1" eb="2">
      <t>レイ</t>
    </rPh>
    <phoneticPr fontId="8"/>
  </si>
  <si>
    <t>休日</t>
    <rPh sb="0" eb="2">
      <t>キュウジツ</t>
    </rPh>
    <phoneticPr fontId="4"/>
  </si>
  <si>
    <t>日</t>
    <rPh sb="0" eb="1">
      <t>ニチ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</si>
  <si>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</si>
  <si>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>決まっている休日</t>
    <rPh sb="0" eb="1">
      <t>キ</t>
    </rPh>
    <rPh sb="6" eb="8">
      <t>キュウジツ</t>
    </rPh>
    <phoneticPr fontId="4"/>
  </si>
  <si>
    <t>(例)隔週土・毎週日・祝・GW・夏季休暇・年末年始(会社カレンダーによる)</t>
    <rPh sb="3" eb="5">
      <t>カクシュウ</t>
    </rPh>
    <rPh sb="7" eb="9">
      <t>マイシュウ</t>
    </rPh>
    <phoneticPr fontId="8"/>
  </si>
  <si>
    <t>変形労働制の有無</t>
    <rPh sb="0" eb="4">
      <t>ヘンケイロウドウ</t>
    </rPh>
    <rPh sb="4" eb="5">
      <t>セイ</t>
    </rPh>
    <rPh sb="6" eb="8">
      <t>ウム</t>
    </rPh>
    <phoneticPr fontId="4"/>
  </si>
  <si>
    <t>その他連絡事項</t>
    <rPh sb="2" eb="3">
      <t>タ</t>
    </rPh>
    <rPh sb="3" eb="7">
      <t>レンラクジコウ</t>
    </rPh>
    <phoneticPr fontId="4"/>
  </si>
  <si>
    <t>勤怠</t>
    <rPh sb="0" eb="2">
      <t>キンタイ</t>
    </rPh>
    <phoneticPr fontId="4"/>
  </si>
  <si>
    <t>原則3年でお願いしています。</t>
    <rPh sb="0" eb="2">
      <t>ゲンソク</t>
    </rPh>
    <rPh sb="3" eb="4">
      <t>ネン</t>
    </rPh>
    <rPh sb="6" eb="7">
      <t>ネガ</t>
    </rPh>
    <phoneticPr fontId="4"/>
  </si>
  <si>
    <t>例：20歳～35歳まで等</t>
    <rPh sb="0" eb="1">
      <t>レイ</t>
    </rPh>
    <rPh sb="4" eb="5">
      <t>サイ</t>
    </rPh>
    <rPh sb="8" eb="9">
      <t>サイ</t>
    </rPh>
    <rPh sb="11" eb="12">
      <t>ナド</t>
    </rPh>
    <phoneticPr fontId="4"/>
  </si>
  <si>
    <t>学歴</t>
    <phoneticPr fontId="4"/>
  </si>
  <si>
    <t>▼プルダウンから選択</t>
  </si>
  <si>
    <t>勤務状況</t>
    <rPh sb="0" eb="2">
      <t>キンム</t>
    </rPh>
    <rPh sb="2" eb="4">
      <t>ジョウキョウ</t>
    </rPh>
    <phoneticPr fontId="8"/>
  </si>
  <si>
    <t>昇給の有無</t>
    <rPh sb="0" eb="2">
      <t>ショウキュウ</t>
    </rPh>
    <rPh sb="3" eb="5">
      <t>ウム</t>
    </rPh>
    <phoneticPr fontId="8"/>
  </si>
  <si>
    <t>概算時間外給与</t>
    <rPh sb="0" eb="2">
      <t>ガイサン</t>
    </rPh>
    <phoneticPr fontId="8"/>
  </si>
  <si>
    <t>想定月給(概算）
基本給+手当+月平均残業</t>
    <rPh sb="5" eb="7">
      <t>ガイサン</t>
    </rPh>
    <rPh sb="9" eb="12">
      <t>キホンキュウ</t>
    </rPh>
    <rPh sb="13" eb="15">
      <t>テアテ</t>
    </rPh>
    <rPh sb="16" eb="17">
      <t>ツキ</t>
    </rPh>
    <rPh sb="17" eb="19">
      <t>ヘイキン</t>
    </rPh>
    <rPh sb="19" eb="21">
      <t>ザンギョウ</t>
    </rPh>
    <phoneticPr fontId="4"/>
  </si>
  <si>
    <t>想定手取り金額（概算）</t>
    <rPh sb="0" eb="2">
      <t>ソウテイ</t>
    </rPh>
    <rPh sb="2" eb="4">
      <t>テド</t>
    </rPh>
    <rPh sb="5" eb="7">
      <t>キンガク</t>
    </rPh>
    <rPh sb="8" eb="10">
      <t>ガイサン</t>
    </rPh>
    <phoneticPr fontId="8"/>
  </si>
  <si>
    <t>※有でお願いをしております</t>
    <rPh sb="1" eb="2">
      <t>アリ</t>
    </rPh>
    <rPh sb="4" eb="5">
      <t>ネガ</t>
    </rPh>
    <phoneticPr fontId="4"/>
  </si>
  <si>
    <t>監理団体名：</t>
    <phoneticPr fontId="4"/>
  </si>
  <si>
    <t>▼待遇条件</t>
    <rPh sb="1" eb="3">
      <t>タイグウ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</si>
</sst>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&quot;人&quot;"/>
    <numFmt numFmtId="177" formatCode="0&quot;名&quot;"/>
    <numFmt numFmtId="178" formatCode="&quot;¥&quot;#,##0;[Red]\-&quot;¥&quot;#,##0"/>
    <numFmt numFmtId="179" formatCode="0&quot;時間&quot;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16"/>
      <color theme="0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2"/>
      <color indexed="6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color indexed="6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indexed="64"/>
      <name val="游ゴシック"/>
      <family val="3"/>
      <charset val="128"/>
    </font>
    <font>
      <sz val="9"/>
      <name val="游ゴシック"/>
      <family val="3"/>
      <charset val="128"/>
    </font>
    <font>
      <sz val="7.5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AR P丸ゴシック体M"/>
      <family val="3"/>
      <charset val="128"/>
    </font>
    <font>
      <sz val="10"/>
      <color theme="1"/>
      <name val="游ゴシック"/>
      <family val="3"/>
      <charset val="128"/>
    </font>
    <font>
      <b/>
      <sz val="10"/>
      <color indexed="64"/>
      <name val="游ゴシック"/>
      <family val="3"/>
      <charset val="128"/>
    </font>
    <font>
      <sz val="11"/>
      <color indexed="6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207">
    <xf numFmtId="0" fontId="0" fillId="0" borderId="0" xfId="0"/>
    <xf numFmtId="14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3" borderId="40" xfId="0" applyFont="1" applyFill="1" applyBorder="1" applyAlignment="1" applyProtection="1">
      <alignment horizontal="centerContinuous" vertical="center"/>
      <protection locked="0"/>
    </xf>
    <xf numFmtId="0" fontId="10" fillId="0" borderId="40" xfId="0" applyFont="1" applyBorder="1" applyAlignment="1" applyProtection="1">
      <alignment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19" fillId="3" borderId="30" xfId="0" applyFont="1" applyFill="1" applyBorder="1" applyAlignment="1" applyProtection="1">
      <alignment horizontal="center" vertical="center" wrapText="1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/>
    </xf>
    <xf numFmtId="0" fontId="22" fillId="3" borderId="7" xfId="0" applyFont="1" applyFill="1" applyBorder="1" applyAlignment="1" applyProtection="1">
      <alignment horizontal="center" vertical="center"/>
      <protection locked="0"/>
    </xf>
    <xf numFmtId="6" fontId="9" fillId="0" borderId="7" xfId="1" applyFont="1" applyBorder="1" applyAlignment="1" applyProtection="1">
      <alignment horizontal="center" vertical="center"/>
      <protection locked="0"/>
    </xf>
    <xf numFmtId="6" fontId="20" fillId="0" borderId="7" xfId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9" fillId="0" borderId="25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horizontal="left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178" fontId="10" fillId="0" borderId="2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vertical="center"/>
      <protection locked="0"/>
    </xf>
    <xf numFmtId="0" fontId="9" fillId="0" borderId="33" xfId="0" applyFont="1" applyFill="1" applyBorder="1" applyAlignment="1" applyProtection="1">
      <alignment vertical="center"/>
      <protection locked="0"/>
    </xf>
    <xf numFmtId="0" fontId="9" fillId="0" borderId="31" xfId="0" applyFont="1" applyFill="1" applyBorder="1" applyAlignment="1" applyProtection="1">
      <alignment vertical="center"/>
      <protection locked="0"/>
    </xf>
    <xf numFmtId="178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Fill="1" applyBorder="1" applyAlignment="1" applyProtection="1">
      <alignment horizontal="center" vertical="center" wrapText="1"/>
      <protection locked="0"/>
    </xf>
    <xf numFmtId="178" fontId="10" fillId="0" borderId="26" xfId="0" applyNumberFormat="1" applyFont="1" applyFill="1" applyBorder="1" applyAlignment="1" applyProtection="1">
      <alignment vertical="center"/>
      <protection locked="0"/>
    </xf>
    <xf numFmtId="178" fontId="10" fillId="0" borderId="41" xfId="0" applyNumberFormat="1" applyFont="1" applyFill="1" applyBorder="1" applyAlignment="1" applyProtection="1">
      <alignment vertical="center"/>
      <protection locked="0"/>
    </xf>
    <xf numFmtId="178" fontId="10" fillId="0" borderId="26" xfId="0" applyNumberFormat="1" applyFont="1" applyFill="1" applyBorder="1" applyAlignment="1" applyProtection="1">
      <alignment horizontal="center" vertical="center"/>
      <protection locked="0"/>
    </xf>
    <xf numFmtId="6" fontId="20" fillId="0" borderId="7" xfId="1" applyFont="1" applyBorder="1" applyAlignment="1" applyProtection="1">
      <alignment horizontal="right" vertical="center" wrapText="1"/>
      <protection locked="0"/>
    </xf>
    <xf numFmtId="178" fontId="10" fillId="0" borderId="31" xfId="0" applyNumberFormat="1" applyFont="1" applyFill="1" applyBorder="1" applyAlignment="1" applyProtection="1">
      <alignment vertical="center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176" fontId="9" fillId="0" borderId="4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4" fillId="0" borderId="40" xfId="2" applyFont="1" applyBorder="1" applyAlignment="1" applyProtection="1">
      <alignment vertical="center" wrapText="1"/>
      <protection locked="0"/>
    </xf>
    <xf numFmtId="0" fontId="14" fillId="0" borderId="40" xfId="3" applyFont="1" applyBorder="1" applyAlignment="1" applyProtection="1">
      <alignment vertical="center" wrapText="1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177" fontId="9" fillId="0" borderId="40" xfId="0" applyNumberFormat="1" applyFont="1" applyBorder="1" applyAlignment="1" applyProtection="1">
      <alignment vertical="center"/>
      <protection locked="0"/>
    </xf>
    <xf numFmtId="0" fontId="0" fillId="0" borderId="40" xfId="0" applyBorder="1"/>
    <xf numFmtId="177" fontId="9" fillId="0" borderId="40" xfId="0" applyNumberFormat="1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9" fillId="0" borderId="41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178" fontId="10" fillId="0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9" fillId="0" borderId="26" xfId="0" applyFont="1" applyFill="1" applyBorder="1" applyAlignment="1" applyProtection="1">
      <alignment vertical="center"/>
      <protection locked="0"/>
    </xf>
    <xf numFmtId="0" fontId="0" fillId="0" borderId="26" xfId="0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9" fillId="3" borderId="44" xfId="0" applyFont="1" applyFill="1" applyBorder="1" applyAlignment="1" applyProtection="1">
      <alignment horizontal="center" vertical="center" wrapText="1"/>
      <protection locked="0"/>
    </xf>
    <xf numFmtId="0" fontId="9" fillId="3" borderId="45" xfId="0" applyFont="1" applyFill="1" applyBorder="1" applyAlignment="1" applyProtection="1">
      <alignment horizontal="center" vertical="center" wrapText="1"/>
      <protection locked="0"/>
    </xf>
    <xf numFmtId="0" fontId="9" fillId="3" borderId="46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/>
    <xf numFmtId="0" fontId="9" fillId="0" borderId="25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5" borderId="40" xfId="0" applyFont="1" applyFill="1" applyBorder="1" applyAlignment="1" applyProtection="1">
      <alignment horizontal="center" vertical="center"/>
      <protection locked="0"/>
    </xf>
    <xf numFmtId="3" fontId="9" fillId="0" borderId="20" xfId="0" applyNumberFormat="1" applyFont="1" applyBorder="1" applyAlignment="1" applyProtection="1">
      <alignment horizontal="center" vertical="center"/>
      <protection locked="0"/>
    </xf>
    <xf numFmtId="3" fontId="9" fillId="0" borderId="7" xfId="0" applyNumberFormat="1" applyFont="1" applyBorder="1" applyAlignment="1" applyProtection="1">
      <alignment horizontal="center" vertical="center"/>
      <protection locked="0"/>
    </xf>
    <xf numFmtId="3" fontId="9" fillId="0" borderId="13" xfId="0" applyNumberFormat="1" applyFont="1" applyBorder="1" applyAlignment="1" applyProtection="1">
      <alignment horizontal="center" vertical="center"/>
      <protection locked="0"/>
    </xf>
    <xf numFmtId="3" fontId="9" fillId="0" borderId="20" xfId="0" applyNumberFormat="1" applyFont="1" applyFill="1" applyBorder="1" applyAlignment="1" applyProtection="1">
      <alignment horizontal="left" vertical="center"/>
      <protection locked="0"/>
    </xf>
    <xf numFmtId="3" fontId="9" fillId="0" borderId="7" xfId="0" applyNumberFormat="1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1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>
      <alignment horizontal="center"/>
    </xf>
    <xf numFmtId="0" fontId="21" fillId="4" borderId="2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178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178" fontId="9" fillId="4" borderId="12" xfId="0" applyNumberFormat="1" applyFont="1" applyFill="1" applyBorder="1" applyAlignment="1" applyProtection="1">
      <alignment horizontal="center" vertical="center"/>
      <protection locked="0"/>
    </xf>
    <xf numFmtId="178" fontId="9" fillId="4" borderId="4" xfId="0" applyNumberFormat="1" applyFont="1" applyFill="1" applyBorder="1" applyAlignment="1" applyProtection="1">
      <alignment horizontal="center" vertical="center"/>
      <protection locked="0"/>
    </xf>
    <xf numFmtId="178" fontId="9" fillId="4" borderId="5" xfId="0" applyNumberFormat="1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distributed" vertical="center"/>
      <protection locked="0"/>
    </xf>
    <xf numFmtId="0" fontId="9" fillId="4" borderId="33" xfId="0" applyFont="1" applyFill="1" applyBorder="1" applyAlignment="1" applyProtection="1">
      <alignment horizontal="left" vertical="center" wrapText="1"/>
      <protection locked="0"/>
    </xf>
    <xf numFmtId="0" fontId="17" fillId="3" borderId="49" xfId="0" applyFont="1" applyFill="1" applyBorder="1" applyAlignment="1" applyProtection="1">
      <alignment horizontal="centerContinuous" vertical="center" wrapText="1"/>
      <protection locked="0"/>
    </xf>
    <xf numFmtId="0" fontId="9" fillId="3" borderId="49" xfId="0" applyFont="1" applyFill="1" applyBorder="1" applyAlignment="1" applyProtection="1">
      <alignment horizontal="centerContinuous" vertical="center" wrapText="1"/>
      <protection locked="0"/>
    </xf>
    <xf numFmtId="0" fontId="18" fillId="3" borderId="49" xfId="0" applyFont="1" applyFill="1" applyBorder="1" applyAlignment="1" applyProtection="1">
      <alignment horizontal="centerContinuous" vertical="center" wrapText="1"/>
      <protection locked="0"/>
    </xf>
    <xf numFmtId="0" fontId="9" fillId="3" borderId="51" xfId="0" applyFont="1" applyFill="1" applyBorder="1" applyAlignment="1" applyProtection="1">
      <alignment horizontal="centerContinuous" vertical="center" wrapText="1"/>
      <protection locked="0"/>
    </xf>
    <xf numFmtId="0" fontId="9" fillId="3" borderId="48" xfId="0" applyFont="1" applyFill="1" applyBorder="1" applyAlignment="1" applyProtection="1">
      <alignment horizontal="centerContinuous" vertical="center" wrapText="1"/>
      <protection locked="0"/>
    </xf>
    <xf numFmtId="0" fontId="9" fillId="3" borderId="52" xfId="0" applyFont="1" applyFill="1" applyBorder="1" applyAlignment="1" applyProtection="1">
      <alignment horizontal="centerContinuous" vertical="center"/>
      <protection locked="0"/>
    </xf>
    <xf numFmtId="0" fontId="9" fillId="3" borderId="53" xfId="0" applyFont="1" applyFill="1" applyBorder="1" applyAlignment="1" applyProtection="1">
      <alignment horizontal="centerContinuous" vertical="center"/>
      <protection locked="0"/>
    </xf>
    <xf numFmtId="0" fontId="10" fillId="0" borderId="53" xfId="0" applyFont="1" applyBorder="1" applyAlignment="1" applyProtection="1">
      <alignment horizontal="left" vertical="center"/>
      <protection locked="0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9" fillId="3" borderId="30" xfId="0" applyFont="1" applyFill="1" applyBorder="1" applyAlignment="1" applyProtection="1">
      <alignment horizontal="centerContinuous" vertical="center"/>
      <protection locked="0"/>
    </xf>
    <xf numFmtId="176" fontId="9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9" fillId="3" borderId="36" xfId="0" applyFont="1" applyFill="1" applyBorder="1" applyAlignment="1" applyProtection="1">
      <alignment horizontal="centerContinuous" vertical="center"/>
      <protection locked="0"/>
    </xf>
    <xf numFmtId="0" fontId="9" fillId="3" borderId="55" xfId="0" applyFont="1" applyFill="1" applyBorder="1" applyAlignment="1" applyProtection="1">
      <alignment horizontal="centerContinuous" vertical="center"/>
      <protection locked="0"/>
    </xf>
    <xf numFmtId="0" fontId="14" fillId="0" borderId="55" xfId="3" applyFont="1" applyBorder="1" applyAlignment="1" applyProtection="1">
      <alignment horizontal="left" vertical="center" wrapText="1"/>
      <protection locked="0"/>
    </xf>
    <xf numFmtId="0" fontId="14" fillId="0" borderId="37" xfId="3" applyFont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 applyProtection="1">
      <alignment horizontal="left" vertical="center"/>
      <protection locked="0"/>
    </xf>
    <xf numFmtId="0" fontId="14" fillId="0" borderId="35" xfId="3" applyFont="1" applyBorder="1" applyAlignment="1" applyProtection="1">
      <alignment vertical="center" wrapText="1"/>
      <protection locked="0"/>
    </xf>
    <xf numFmtId="177" fontId="9" fillId="0" borderId="35" xfId="0" applyNumberFormat="1" applyFont="1" applyBorder="1" applyAlignment="1" applyProtection="1">
      <alignment horizontal="center" vertical="center"/>
      <protection locked="0"/>
    </xf>
    <xf numFmtId="3" fontId="9" fillId="0" borderId="8" xfId="0" applyNumberFormat="1" applyFont="1" applyFill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9" fillId="5" borderId="23" xfId="0" applyFont="1" applyFill="1" applyBorder="1" applyAlignment="1" applyProtection="1">
      <alignment horizontal="distributed" vertical="center"/>
      <protection locked="0"/>
    </xf>
    <xf numFmtId="179" fontId="9" fillId="4" borderId="22" xfId="0" applyNumberFormat="1" applyFont="1" applyFill="1" applyBorder="1" applyAlignment="1" applyProtection="1">
      <alignment horizontal="center" vertical="center"/>
      <protection locked="0"/>
    </xf>
    <xf numFmtId="179" fontId="9" fillId="4" borderId="14" xfId="0" applyNumberFormat="1" applyFont="1" applyFill="1" applyBorder="1" applyAlignment="1" applyProtection="1">
      <alignment horizontal="center" vertical="center"/>
      <protection locked="0"/>
    </xf>
    <xf numFmtId="179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1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/>
    <xf numFmtId="0" fontId="9" fillId="0" borderId="28" xfId="0" applyFont="1" applyBorder="1" applyAlignment="1" applyProtection="1">
      <alignment horizontal="center" vertical="center" wrapText="1"/>
      <protection locked="0"/>
    </xf>
    <xf numFmtId="0" fontId="21" fillId="4" borderId="28" xfId="0" applyFont="1" applyFill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/>
    </xf>
    <xf numFmtId="0" fontId="9" fillId="4" borderId="34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10" fillId="0" borderId="50" xfId="0" applyNumberFormat="1" applyFont="1" applyFill="1" applyBorder="1" applyAlignment="1" applyProtection="1">
      <alignment vertical="center"/>
      <protection locked="0"/>
    </xf>
    <xf numFmtId="178" fontId="10" fillId="0" borderId="33" xfId="0" applyNumberFormat="1" applyFont="1" applyFill="1" applyBorder="1" applyAlignment="1" applyProtection="1">
      <alignment vertical="center"/>
      <protection locked="0"/>
    </xf>
    <xf numFmtId="178" fontId="10" fillId="0" borderId="14" xfId="0" applyNumberFormat="1" applyFont="1" applyFill="1" applyBorder="1" applyAlignment="1" applyProtection="1">
      <alignment vertical="center"/>
      <protection locked="0"/>
    </xf>
    <xf numFmtId="0" fontId="0" fillId="5" borderId="31" xfId="0" applyFill="1" applyBorder="1" applyAlignment="1">
      <alignment horizontal="center"/>
    </xf>
    <xf numFmtId="0" fontId="21" fillId="5" borderId="25" xfId="0" applyFont="1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9" fillId="3" borderId="57" xfId="0" applyFont="1" applyFill="1" applyBorder="1" applyAlignment="1" applyProtection="1">
      <alignment horizontal="centerContinuous" vertical="center" wrapText="1"/>
      <protection locked="0"/>
    </xf>
    <xf numFmtId="0" fontId="16" fillId="3" borderId="46" xfId="0" applyFont="1" applyFill="1" applyBorder="1" applyAlignment="1" applyProtection="1">
      <alignment horizontal="centerContinuous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58" xfId="0" applyFont="1" applyFill="1" applyBorder="1" applyAlignment="1" applyProtection="1">
      <alignment horizontal="center" vertical="center" wrapText="1"/>
      <protection locked="0"/>
    </xf>
    <xf numFmtId="0" fontId="16" fillId="3" borderId="59" xfId="0" applyFont="1" applyFill="1" applyBorder="1" applyAlignment="1" applyProtection="1">
      <alignment horizontal="center" vertical="center" wrapText="1"/>
      <protection locked="0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centerContinuous" vertical="center" wrapText="1"/>
      <protection locked="0"/>
    </xf>
    <xf numFmtId="0" fontId="9" fillId="3" borderId="45" xfId="0" applyFont="1" applyFill="1" applyBorder="1" applyAlignment="1" applyProtection="1">
      <alignment horizontal="centerContinuous" vertical="center" wrapText="1"/>
      <protection locked="0"/>
    </xf>
    <xf numFmtId="0" fontId="9" fillId="3" borderId="44" xfId="0" applyFont="1" applyFill="1" applyBorder="1" applyAlignment="1" applyProtection="1">
      <alignment horizontal="centerContinuous" vertical="center" wrapText="1"/>
      <protection locked="0"/>
    </xf>
    <xf numFmtId="0" fontId="16" fillId="3" borderId="45" xfId="0" applyFont="1" applyFill="1" applyBorder="1" applyAlignment="1" applyProtection="1">
      <alignment horizontal="centerContinuous" vertical="center" wrapText="1"/>
      <protection locked="0"/>
    </xf>
    <xf numFmtId="0" fontId="9" fillId="3" borderId="59" xfId="0" applyFont="1" applyFill="1" applyBorder="1" applyAlignment="1" applyProtection="1">
      <alignment horizontal="centerContinuous" vertical="center" wrapText="1"/>
      <protection locked="0"/>
    </xf>
    <xf numFmtId="0" fontId="9" fillId="3" borderId="58" xfId="0" applyFont="1" applyFill="1" applyBorder="1" applyAlignment="1" applyProtection="1">
      <alignment horizontal="centerContinuous" vertical="center" wrapText="1"/>
      <protection locked="0"/>
    </xf>
    <xf numFmtId="178" fontId="10" fillId="0" borderId="60" xfId="1" applyNumberFormat="1" applyFont="1" applyFill="1" applyBorder="1" applyAlignment="1" applyProtection="1">
      <alignment vertical="center"/>
    </xf>
    <xf numFmtId="0" fontId="9" fillId="0" borderId="61" xfId="0" applyFont="1" applyFill="1" applyBorder="1" applyAlignment="1" applyProtection="1">
      <alignment vertical="center"/>
      <protection locked="0"/>
    </xf>
    <xf numFmtId="0" fontId="9" fillId="0" borderId="62" xfId="0" applyFont="1" applyFill="1" applyBorder="1" applyAlignment="1" applyProtection="1">
      <alignment vertical="center"/>
      <protection locked="0"/>
    </xf>
    <xf numFmtId="178" fontId="10" fillId="0" borderId="63" xfId="0" applyNumberFormat="1" applyFont="1" applyFill="1" applyBorder="1" applyAlignment="1">
      <alignment vertical="center"/>
    </xf>
    <xf numFmtId="0" fontId="9" fillId="0" borderId="64" xfId="0" applyFont="1" applyFill="1" applyBorder="1" applyAlignment="1" applyProtection="1">
      <alignment horizontal="left" vertical="center"/>
      <protection locked="0"/>
    </xf>
    <xf numFmtId="178" fontId="10" fillId="0" borderId="65" xfId="1" applyNumberFormat="1" applyFont="1" applyFill="1" applyBorder="1" applyAlignment="1" applyProtection="1">
      <alignment vertical="center"/>
    </xf>
    <xf numFmtId="0" fontId="9" fillId="0" borderId="66" xfId="0" applyFont="1" applyFill="1" applyBorder="1" applyAlignment="1" applyProtection="1">
      <alignment vertical="center"/>
      <protection locked="0"/>
    </xf>
    <xf numFmtId="178" fontId="10" fillId="0" borderId="67" xfId="0" applyNumberFormat="1" applyFont="1" applyFill="1" applyBorder="1" applyAlignment="1">
      <alignment vertical="center"/>
    </xf>
    <xf numFmtId="0" fontId="9" fillId="0" borderId="68" xfId="0" applyFont="1" applyFill="1" applyBorder="1" applyAlignment="1" applyProtection="1">
      <alignment vertical="center"/>
      <protection locked="0"/>
    </xf>
    <xf numFmtId="0" fontId="9" fillId="0" borderId="64" xfId="0" applyFont="1" applyFill="1" applyBorder="1" applyAlignment="1" applyProtection="1">
      <alignment vertical="center"/>
      <protection locked="0"/>
    </xf>
    <xf numFmtId="178" fontId="10" fillId="0" borderId="69" xfId="0" applyNumberFormat="1" applyFont="1" applyFill="1" applyBorder="1" applyAlignment="1">
      <alignment vertical="center"/>
    </xf>
    <xf numFmtId="0" fontId="9" fillId="0" borderId="70" xfId="0" applyFont="1" applyFill="1" applyBorder="1" applyAlignment="1" applyProtection="1">
      <alignment vertical="center"/>
      <protection locked="0"/>
    </xf>
    <xf numFmtId="0" fontId="9" fillId="0" borderId="71" xfId="0" applyFont="1" applyFill="1" applyBorder="1" applyAlignment="1" applyProtection="1">
      <alignment vertical="center"/>
      <protection locked="0"/>
    </xf>
  </cellXfs>
  <cellStyles count="4">
    <cellStyle name="Hyperlink" xfId="3" xr:uid="{6D550343-D5A1-4678-917A-FFBD80F43F75}"/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35</xdr:row>
      <xdr:rowOff>114300</xdr:rowOff>
    </xdr:from>
    <xdr:to>
      <xdr:col>5</xdr:col>
      <xdr:colOff>377190</xdr:colOff>
      <xdr:row>42</xdr:row>
      <xdr:rowOff>114300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297788E-D055-4349-8D4A-5873101680BC}"/>
            </a:ext>
          </a:extLst>
        </xdr:cNvPr>
        <xdr:cNvSpPr/>
      </xdr:nvSpPr>
      <xdr:spPr>
        <a:xfrm>
          <a:off x="5730240" y="9060180"/>
          <a:ext cx="285750" cy="1889760"/>
        </a:xfrm>
        <a:prstGeom prst="rightBrac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483870</xdr:colOff>
      <xdr:row>38</xdr:row>
      <xdr:rowOff>83820</xdr:rowOff>
    </xdr:from>
    <xdr:ext cx="2777490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DB6FD-F390-4132-8E0C-3C7B12B9E610}"/>
            </a:ext>
          </a:extLst>
        </xdr:cNvPr>
        <xdr:cNvSpPr txBox="1"/>
      </xdr:nvSpPr>
      <xdr:spPr>
        <a:xfrm>
          <a:off x="5665470" y="8656320"/>
          <a:ext cx="2777490" cy="349776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自動計算されます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nsetsu-shokuni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view="pageBreakPreview" topLeftCell="A29" zoomScale="81" zoomScaleNormal="100" zoomScaleSheetLayoutView="81" workbookViewId="0">
      <selection activeCell="K50" sqref="K50"/>
    </sheetView>
  </sheetViews>
  <sheetFormatPr defaultRowHeight="18"/>
  <cols>
    <col min="2" max="2" width="27" customWidth="1"/>
    <col min="3" max="3" width="20.796875" customWidth="1"/>
    <col min="4" max="5" width="8.796875" customWidth="1"/>
    <col min="6" max="6" width="14.59765625" customWidth="1"/>
    <col min="8" max="8" width="11.8984375" bestFit="1" customWidth="1"/>
    <col min="9" max="9" width="26.3984375" customWidth="1"/>
  </cols>
  <sheetData>
    <row r="1" spans="1:9" ht="27" thickBot="1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9" ht="19.8">
      <c r="A2" s="14"/>
      <c r="B2" s="14"/>
      <c r="C2" s="14"/>
      <c r="D2" s="14"/>
      <c r="E2" s="15"/>
      <c r="F2" s="15"/>
      <c r="G2" s="15"/>
      <c r="H2" s="15"/>
      <c r="I2" s="15"/>
    </row>
    <row r="3" spans="1:9">
      <c r="A3" s="16" t="s">
        <v>93</v>
      </c>
      <c r="B3" s="16"/>
      <c r="C3" s="30" t="s">
        <v>1</v>
      </c>
      <c r="D3" s="30"/>
      <c r="E3" s="30"/>
      <c r="F3" s="30"/>
      <c r="G3" s="30"/>
      <c r="H3" s="30"/>
      <c r="I3" s="30"/>
    </row>
    <row r="4" spans="1:9" ht="19.8">
      <c r="A4" s="2"/>
      <c r="B4" s="3"/>
      <c r="C4" s="2"/>
      <c r="D4" s="2"/>
      <c r="E4" s="1"/>
      <c r="F4" s="1"/>
      <c r="G4" s="1"/>
      <c r="H4" s="1"/>
      <c r="I4" s="1"/>
    </row>
    <row r="5" spans="1:9" hidden="1">
      <c r="A5" s="8" t="s">
        <v>2</v>
      </c>
      <c r="B5" s="8"/>
      <c r="C5" s="9"/>
      <c r="D5" s="10" t="s">
        <v>3</v>
      </c>
      <c r="E5" s="11"/>
      <c r="F5" s="10" t="s">
        <v>4</v>
      </c>
      <c r="G5" s="11"/>
      <c r="H5" s="9" t="s">
        <v>5</v>
      </c>
      <c r="I5" s="9"/>
    </row>
    <row r="6" spans="1:9" hidden="1">
      <c r="A6" s="8" t="s">
        <v>7</v>
      </c>
      <c r="B6" s="8"/>
      <c r="C6" s="9"/>
      <c r="D6" s="10" t="s">
        <v>3</v>
      </c>
      <c r="E6" s="11"/>
      <c r="F6" s="10" t="s">
        <v>4</v>
      </c>
      <c r="G6" s="11"/>
      <c r="H6" s="9" t="s">
        <v>5</v>
      </c>
      <c r="I6" s="9"/>
    </row>
    <row r="7" spans="1:9" hidden="1">
      <c r="A7" s="8" t="s">
        <v>8</v>
      </c>
      <c r="B7" s="8"/>
      <c r="C7" s="9"/>
      <c r="D7" s="10" t="s">
        <v>3</v>
      </c>
      <c r="E7" s="11"/>
      <c r="F7" s="10" t="s">
        <v>4</v>
      </c>
      <c r="G7" s="11"/>
      <c r="H7" s="9" t="s">
        <v>5</v>
      </c>
      <c r="I7" s="9"/>
    </row>
    <row r="8" spans="1:9">
      <c r="A8" s="8" t="s">
        <v>6</v>
      </c>
      <c r="B8" s="8"/>
      <c r="C8" s="66" t="s">
        <v>86</v>
      </c>
      <c r="D8" s="66"/>
      <c r="E8" s="66"/>
      <c r="F8" s="66"/>
      <c r="G8" s="66"/>
      <c r="H8" s="66"/>
      <c r="I8" s="66"/>
    </row>
    <row r="10" spans="1:9" ht="22.8" thickBot="1">
      <c r="A10" s="4" t="s">
        <v>9</v>
      </c>
      <c r="B10" s="5"/>
      <c r="C10" s="6"/>
      <c r="D10" s="6"/>
      <c r="E10" s="6"/>
      <c r="F10" s="6"/>
      <c r="G10" s="6"/>
      <c r="H10" s="6"/>
    </row>
    <row r="11" spans="1:9">
      <c r="A11" s="124" t="s">
        <v>10</v>
      </c>
      <c r="B11" s="125"/>
      <c r="C11" s="126"/>
      <c r="D11" s="126"/>
      <c r="E11" s="126"/>
      <c r="F11" s="126"/>
      <c r="G11" s="127" t="s">
        <v>11</v>
      </c>
      <c r="H11" s="128"/>
      <c r="I11" s="129"/>
    </row>
    <row r="12" spans="1:9">
      <c r="A12" s="130" t="s">
        <v>12</v>
      </c>
      <c r="B12" s="8"/>
      <c r="C12" s="56"/>
      <c r="D12" s="56"/>
      <c r="E12" s="56"/>
      <c r="F12" s="56"/>
      <c r="G12" s="57" t="s">
        <v>53</v>
      </c>
      <c r="H12" s="58"/>
      <c r="I12" s="131"/>
    </row>
    <row r="13" spans="1:9">
      <c r="A13" s="130" t="s">
        <v>13</v>
      </c>
      <c r="B13" s="8"/>
      <c r="C13" s="56"/>
      <c r="D13" s="56"/>
      <c r="E13" s="56"/>
      <c r="F13" s="56"/>
      <c r="G13" s="56"/>
      <c r="H13" s="56"/>
      <c r="I13" s="132"/>
    </row>
    <row r="14" spans="1:9" ht="18.600000000000001" thickBot="1">
      <c r="A14" s="133" t="s">
        <v>14</v>
      </c>
      <c r="B14" s="134"/>
      <c r="C14" s="135"/>
      <c r="D14" s="135"/>
      <c r="E14" s="135"/>
      <c r="F14" s="135"/>
      <c r="G14" s="135"/>
      <c r="H14" s="135"/>
      <c r="I14" s="136"/>
    </row>
    <row r="16" spans="1:9" ht="22.8" thickBot="1">
      <c r="A16" s="17" t="s">
        <v>15</v>
      </c>
      <c r="B16" s="17"/>
      <c r="C16" s="17"/>
      <c r="D16" s="6"/>
      <c r="E16" s="6"/>
      <c r="F16" s="6"/>
      <c r="G16" s="6"/>
      <c r="H16" s="6"/>
      <c r="I16" s="59"/>
    </row>
    <row r="17" spans="1:9">
      <c r="A17" s="124" t="s">
        <v>16</v>
      </c>
      <c r="B17" s="125"/>
      <c r="C17" s="126"/>
      <c r="D17" s="126"/>
      <c r="E17" s="126"/>
      <c r="F17" s="126"/>
      <c r="G17" s="126"/>
      <c r="H17" s="126"/>
      <c r="I17" s="137"/>
    </row>
    <row r="18" spans="1:9">
      <c r="A18" s="130" t="s">
        <v>17</v>
      </c>
      <c r="B18" s="8"/>
      <c r="C18" s="60" t="s">
        <v>18</v>
      </c>
      <c r="D18" s="61"/>
      <c r="E18" s="61"/>
      <c r="F18" s="61"/>
      <c r="G18" s="61"/>
      <c r="H18" s="61"/>
      <c r="I18" s="138"/>
    </row>
    <row r="19" spans="1:9">
      <c r="A19" s="130" t="s">
        <v>19</v>
      </c>
      <c r="B19" s="8"/>
      <c r="C19" s="62" t="s">
        <v>86</v>
      </c>
      <c r="D19" s="62"/>
      <c r="E19" s="62"/>
      <c r="F19" s="62"/>
      <c r="G19" s="92" t="s">
        <v>83</v>
      </c>
      <c r="H19" s="28"/>
      <c r="I19" s="29"/>
    </row>
    <row r="20" spans="1:9">
      <c r="A20" s="130" t="s">
        <v>20</v>
      </c>
      <c r="B20" s="8"/>
      <c r="C20" s="93" t="s">
        <v>21</v>
      </c>
      <c r="D20" s="63"/>
      <c r="E20" s="93" t="s">
        <v>22</v>
      </c>
      <c r="F20" s="64"/>
      <c r="G20" s="93" t="s">
        <v>54</v>
      </c>
      <c r="H20" s="65">
        <f>D20+F20</f>
        <v>0</v>
      </c>
      <c r="I20" s="139"/>
    </row>
    <row r="21" spans="1:9">
      <c r="A21" s="130" t="s">
        <v>23</v>
      </c>
      <c r="B21" s="8"/>
      <c r="C21" s="94"/>
      <c r="D21" s="95"/>
      <c r="E21" s="95"/>
      <c r="F21" s="96"/>
      <c r="G21" s="97" t="s">
        <v>84</v>
      </c>
      <c r="H21" s="98"/>
      <c r="I21" s="140"/>
    </row>
    <row r="22" spans="1:9">
      <c r="A22" s="130" t="s">
        <v>85</v>
      </c>
      <c r="B22" s="8"/>
      <c r="C22" s="66" t="s">
        <v>86</v>
      </c>
      <c r="D22" s="66"/>
      <c r="E22" s="66"/>
      <c r="F22" s="66"/>
      <c r="G22" s="66"/>
      <c r="H22" s="66"/>
      <c r="I22" s="141"/>
    </row>
    <row r="23" spans="1:9">
      <c r="A23" s="53" t="s">
        <v>55</v>
      </c>
      <c r="B23" s="68"/>
      <c r="C23" s="69"/>
      <c r="D23" s="56"/>
      <c r="E23" s="56"/>
      <c r="F23" s="56"/>
      <c r="G23" s="56"/>
      <c r="H23" s="56"/>
      <c r="I23" s="132"/>
    </row>
    <row r="24" spans="1:9" ht="18.600000000000001" thickBot="1">
      <c r="A24" s="142"/>
      <c r="B24" s="143"/>
      <c r="C24" s="144"/>
      <c r="D24" s="144"/>
      <c r="E24" s="144"/>
      <c r="F24" s="144"/>
      <c r="G24" s="144"/>
      <c r="H24" s="144"/>
      <c r="I24" s="145"/>
    </row>
    <row r="26" spans="1:9" ht="18.600000000000001" thickBot="1">
      <c r="A26" s="17" t="s">
        <v>94</v>
      </c>
      <c r="B26" s="17"/>
      <c r="C26" s="17"/>
      <c r="D26" s="7"/>
      <c r="E26" s="7"/>
      <c r="F26" s="7"/>
      <c r="G26" s="7"/>
      <c r="H26" s="7"/>
      <c r="I26" s="7"/>
    </row>
    <row r="27" spans="1:9" ht="32.4" hidden="1" customHeight="1">
      <c r="A27" s="33" t="s">
        <v>64</v>
      </c>
      <c r="B27" s="34"/>
      <c r="C27" s="117" t="s">
        <v>24</v>
      </c>
      <c r="D27" s="114">
        <v>70000</v>
      </c>
      <c r="E27" s="115"/>
      <c r="F27" s="115"/>
      <c r="G27" s="115"/>
      <c r="H27" s="115"/>
      <c r="I27" s="116"/>
    </row>
    <row r="28" spans="1:9" hidden="1">
      <c r="A28" s="54"/>
      <c r="B28" s="55"/>
      <c r="C28" s="146" t="s">
        <v>25</v>
      </c>
      <c r="D28" s="147">
        <v>176</v>
      </c>
      <c r="E28" s="148"/>
      <c r="F28" s="148"/>
      <c r="G28" s="148"/>
      <c r="H28" s="148"/>
      <c r="I28" s="149"/>
    </row>
    <row r="29" spans="1:9" ht="18" customHeight="1">
      <c r="A29" s="150" t="s">
        <v>61</v>
      </c>
      <c r="B29" s="182" t="s">
        <v>62</v>
      </c>
      <c r="C29" s="175"/>
      <c r="D29" s="151" t="s">
        <v>59</v>
      </c>
      <c r="E29" s="151"/>
      <c r="F29" s="152" t="s">
        <v>63</v>
      </c>
      <c r="G29" s="152"/>
      <c r="H29" s="152"/>
      <c r="I29" s="153"/>
    </row>
    <row r="30" spans="1:9">
      <c r="A30" s="20"/>
      <c r="B30" s="183" t="s">
        <v>56</v>
      </c>
      <c r="C30" s="176"/>
      <c r="D30" s="71" t="s">
        <v>57</v>
      </c>
      <c r="E30" s="71"/>
      <c r="F30" s="72"/>
      <c r="G30" s="72"/>
      <c r="H30" s="72"/>
      <c r="I30" s="154"/>
    </row>
    <row r="31" spans="1:9">
      <c r="A31" s="20"/>
      <c r="B31" s="184" t="s">
        <v>66</v>
      </c>
      <c r="C31" s="52"/>
      <c r="D31" s="37" t="s">
        <v>57</v>
      </c>
      <c r="E31" s="37"/>
      <c r="F31" s="39" t="s">
        <v>67</v>
      </c>
      <c r="G31" s="39"/>
      <c r="H31" s="39"/>
      <c r="I31" s="45"/>
    </row>
    <row r="32" spans="1:9">
      <c r="A32" s="20"/>
      <c r="B32" s="185" t="s">
        <v>65</v>
      </c>
      <c r="C32" s="40"/>
      <c r="D32" s="50"/>
      <c r="E32" s="50"/>
      <c r="F32" s="46"/>
      <c r="G32" s="46"/>
      <c r="H32" s="46"/>
      <c r="I32" s="47"/>
    </row>
    <row r="33" spans="1:9">
      <c r="A33" s="20"/>
      <c r="B33" s="186"/>
      <c r="C33" s="40"/>
      <c r="D33" s="44"/>
      <c r="E33" s="44"/>
      <c r="F33" s="46"/>
      <c r="G33" s="46"/>
      <c r="H33" s="46"/>
      <c r="I33" s="47"/>
    </row>
    <row r="34" spans="1:9">
      <c r="A34" s="20"/>
      <c r="B34" s="187"/>
      <c r="C34" s="176"/>
      <c r="D34" s="73"/>
      <c r="E34" s="73"/>
      <c r="F34" s="72"/>
      <c r="G34" s="72"/>
      <c r="H34" s="72"/>
      <c r="I34" s="154"/>
    </row>
    <row r="35" spans="1:9" ht="18.600000000000001" thickBot="1">
      <c r="A35" s="20"/>
      <c r="B35" s="188" t="s">
        <v>58</v>
      </c>
      <c r="C35" s="177"/>
      <c r="D35" s="104" t="s">
        <v>60</v>
      </c>
      <c r="E35" s="104"/>
      <c r="F35" s="35"/>
      <c r="G35" s="35"/>
      <c r="H35" s="35"/>
      <c r="I35" s="155"/>
    </row>
    <row r="36" spans="1:9" ht="18.600000000000001" thickTop="1">
      <c r="A36" s="20"/>
      <c r="B36" s="119" t="s">
        <v>89</v>
      </c>
      <c r="C36" s="194">
        <f>(C30*1.25)*C35</f>
        <v>0</v>
      </c>
      <c r="D36" s="195" t="s">
        <v>26</v>
      </c>
      <c r="E36" s="196"/>
      <c r="F36" s="75"/>
      <c r="G36" s="75"/>
      <c r="H36" s="75"/>
      <c r="I36" s="156"/>
    </row>
    <row r="37" spans="1:9" ht="32.4">
      <c r="A37" s="20"/>
      <c r="B37" s="120" t="s">
        <v>90</v>
      </c>
      <c r="C37" s="197">
        <f>C29+C36+C31</f>
        <v>0</v>
      </c>
      <c r="D37" s="36" t="s">
        <v>26</v>
      </c>
      <c r="E37" s="198"/>
      <c r="F37" s="75"/>
      <c r="G37" s="75"/>
      <c r="H37" s="75"/>
      <c r="I37" s="156"/>
    </row>
    <row r="38" spans="1:9">
      <c r="A38" s="20"/>
      <c r="B38" s="121" t="s">
        <v>27</v>
      </c>
      <c r="C38" s="197">
        <f>SUM(C44:E50)</f>
        <v>0</v>
      </c>
      <c r="D38" s="36" t="s">
        <v>26</v>
      </c>
      <c r="E38" s="198"/>
      <c r="F38" s="75"/>
      <c r="G38" s="75"/>
      <c r="H38" s="75"/>
      <c r="I38" s="156"/>
    </row>
    <row r="39" spans="1:9">
      <c r="A39" s="21"/>
      <c r="B39" s="122" t="s">
        <v>91</v>
      </c>
      <c r="C39" s="199">
        <f>C37-C38</f>
        <v>0</v>
      </c>
      <c r="D39" s="42" t="s">
        <v>28</v>
      </c>
      <c r="E39" s="200"/>
      <c r="F39" s="75"/>
      <c r="G39" s="75"/>
      <c r="H39" s="75"/>
      <c r="I39" s="156"/>
    </row>
    <row r="40" spans="1:9" ht="32.4" customHeight="1">
      <c r="A40" s="22" t="s">
        <v>29</v>
      </c>
      <c r="B40" s="123" t="s">
        <v>30</v>
      </c>
      <c r="C40" s="201">
        <f>C30*1.25</f>
        <v>0</v>
      </c>
      <c r="D40" s="43" t="s">
        <v>31</v>
      </c>
      <c r="E40" s="202"/>
      <c r="F40" s="75"/>
      <c r="G40" s="75"/>
      <c r="H40" s="75"/>
      <c r="I40" s="156"/>
    </row>
    <row r="41" spans="1:9">
      <c r="A41" s="22"/>
      <c r="B41" s="120" t="s">
        <v>32</v>
      </c>
      <c r="C41" s="197">
        <f>C30*1.5</f>
        <v>0</v>
      </c>
      <c r="D41" s="41" t="s">
        <v>31</v>
      </c>
      <c r="E41" s="203"/>
      <c r="F41" s="75"/>
      <c r="G41" s="75"/>
      <c r="H41" s="75"/>
      <c r="I41" s="156"/>
    </row>
    <row r="42" spans="1:9">
      <c r="A42" s="22"/>
      <c r="B42" s="120" t="s">
        <v>33</v>
      </c>
      <c r="C42" s="197">
        <f>C30*1.25</f>
        <v>0</v>
      </c>
      <c r="D42" s="41" t="s">
        <v>31</v>
      </c>
      <c r="E42" s="203"/>
      <c r="F42" s="75"/>
      <c r="G42" s="75"/>
      <c r="H42" s="75"/>
      <c r="I42" s="156"/>
    </row>
    <row r="43" spans="1:9" ht="18.600000000000001" thickBot="1">
      <c r="A43" s="22"/>
      <c r="B43" s="122" t="s">
        <v>34</v>
      </c>
      <c r="C43" s="204">
        <f>C30*1.35</f>
        <v>0</v>
      </c>
      <c r="D43" s="205" t="s">
        <v>31</v>
      </c>
      <c r="E43" s="206"/>
      <c r="F43" s="75"/>
      <c r="G43" s="75"/>
      <c r="H43" s="75"/>
      <c r="I43" s="156"/>
    </row>
    <row r="44" spans="1:9" ht="18.600000000000001" thickTop="1">
      <c r="A44" s="23" t="s">
        <v>35</v>
      </c>
      <c r="B44" s="190" t="s">
        <v>36</v>
      </c>
      <c r="C44" s="49"/>
      <c r="D44" s="70" t="s">
        <v>28</v>
      </c>
      <c r="E44" s="70"/>
      <c r="F44" s="75"/>
      <c r="G44" s="75"/>
      <c r="H44" s="75"/>
      <c r="I44" s="156"/>
    </row>
    <row r="45" spans="1:9">
      <c r="A45" s="23"/>
      <c r="B45" s="189" t="s">
        <v>37</v>
      </c>
      <c r="C45" s="40"/>
      <c r="D45" s="38" t="s">
        <v>28</v>
      </c>
      <c r="E45" s="38"/>
      <c r="F45" s="75"/>
      <c r="G45" s="75"/>
      <c r="H45" s="75"/>
      <c r="I45" s="156"/>
    </row>
    <row r="46" spans="1:9">
      <c r="A46" s="23"/>
      <c r="B46" s="191" t="s">
        <v>38</v>
      </c>
      <c r="C46" s="40"/>
      <c r="D46" s="36" t="s">
        <v>28</v>
      </c>
      <c r="E46" s="36"/>
      <c r="F46" s="75"/>
      <c r="G46" s="75"/>
      <c r="H46" s="75"/>
      <c r="I46" s="156"/>
    </row>
    <row r="47" spans="1:9">
      <c r="A47" s="23"/>
      <c r="B47" s="191" t="s">
        <v>39</v>
      </c>
      <c r="C47" s="40"/>
      <c r="D47" s="36" t="s">
        <v>28</v>
      </c>
      <c r="E47" s="36"/>
      <c r="F47" s="75"/>
      <c r="G47" s="75"/>
      <c r="H47" s="75"/>
      <c r="I47" s="156"/>
    </row>
    <row r="48" spans="1:9">
      <c r="A48" s="23"/>
      <c r="B48" s="189" t="s">
        <v>40</v>
      </c>
      <c r="C48" s="48"/>
      <c r="D48" s="36" t="s">
        <v>28</v>
      </c>
      <c r="E48" s="36"/>
      <c r="F48" s="75"/>
      <c r="G48" s="75"/>
      <c r="H48" s="75"/>
      <c r="I48" s="156"/>
    </row>
    <row r="49" spans="1:9">
      <c r="A49" s="23"/>
      <c r="B49" s="192" t="s">
        <v>41</v>
      </c>
      <c r="C49" s="48"/>
      <c r="D49" s="74" t="s">
        <v>28</v>
      </c>
      <c r="E49" s="74"/>
      <c r="F49" s="76"/>
      <c r="G49" s="76"/>
      <c r="H49" s="76"/>
      <c r="I49" s="157"/>
    </row>
    <row r="50" spans="1:9" ht="32.4">
      <c r="A50" s="158"/>
      <c r="B50" s="193" t="s">
        <v>69</v>
      </c>
      <c r="C50" s="48"/>
      <c r="D50" s="74" t="s">
        <v>28</v>
      </c>
      <c r="E50" s="74"/>
      <c r="F50" s="79" t="s">
        <v>68</v>
      </c>
      <c r="G50" s="80" t="s">
        <v>42</v>
      </c>
      <c r="H50" s="81"/>
      <c r="I50" s="159"/>
    </row>
    <row r="51" spans="1:9">
      <c r="A51" s="160" t="s">
        <v>87</v>
      </c>
      <c r="B51" s="99"/>
      <c r="C51" s="105" t="s">
        <v>86</v>
      </c>
      <c r="D51" s="105"/>
      <c r="E51" s="105"/>
      <c r="F51" s="77"/>
      <c r="G51" s="77"/>
      <c r="H51" s="77"/>
      <c r="I51" s="78"/>
    </row>
    <row r="52" spans="1:9" ht="18" customHeight="1">
      <c r="A52" s="161" t="s">
        <v>88</v>
      </c>
      <c r="B52" s="100"/>
      <c r="C52" s="26" t="s">
        <v>86</v>
      </c>
      <c r="D52" s="26"/>
      <c r="E52" s="26"/>
      <c r="F52" s="18"/>
      <c r="G52" s="18"/>
      <c r="H52" s="18"/>
      <c r="I52" s="19"/>
    </row>
    <row r="53" spans="1:9" ht="18" customHeight="1">
      <c r="A53" s="162" t="s">
        <v>43</v>
      </c>
      <c r="B53" s="101"/>
      <c r="C53" s="51"/>
      <c r="D53" s="27"/>
      <c r="E53" s="27"/>
      <c r="F53" s="28" t="s">
        <v>44</v>
      </c>
      <c r="G53" s="28"/>
      <c r="H53" s="28"/>
      <c r="I53" s="29"/>
    </row>
    <row r="54" spans="1:9">
      <c r="A54" s="163" t="s">
        <v>82</v>
      </c>
      <c r="B54" s="83" t="s">
        <v>71</v>
      </c>
      <c r="C54" s="178" t="s">
        <v>70</v>
      </c>
      <c r="D54" s="86"/>
      <c r="E54" s="86" t="s">
        <v>60</v>
      </c>
      <c r="F54" s="102" t="s">
        <v>72</v>
      </c>
      <c r="G54" s="102"/>
      <c r="H54" s="86"/>
      <c r="I54" s="164" t="s">
        <v>60</v>
      </c>
    </row>
    <row r="55" spans="1:9" ht="17.399999999999999" customHeight="1">
      <c r="A55" s="53"/>
      <c r="B55" s="84" t="s">
        <v>73</v>
      </c>
      <c r="C55" s="87"/>
      <c r="D55" s="87"/>
      <c r="E55" s="87"/>
      <c r="F55" s="87"/>
      <c r="G55" s="87"/>
      <c r="H55" s="87"/>
      <c r="I55" s="165"/>
    </row>
    <row r="56" spans="1:9" ht="18.600000000000001" customHeight="1">
      <c r="A56" s="53"/>
      <c r="B56" s="84"/>
      <c r="C56" s="103" t="s">
        <v>74</v>
      </c>
      <c r="D56" s="103"/>
      <c r="E56" s="103"/>
      <c r="F56" s="103"/>
      <c r="G56" s="103"/>
      <c r="H56" s="103"/>
      <c r="I56" s="166"/>
    </row>
    <row r="57" spans="1:9" ht="18.600000000000001" customHeight="1">
      <c r="A57" s="53"/>
      <c r="B57" s="84" t="s">
        <v>75</v>
      </c>
      <c r="C57" s="179" t="s">
        <v>77</v>
      </c>
      <c r="D57" s="88"/>
      <c r="E57" s="88" t="s">
        <v>76</v>
      </c>
      <c r="F57" s="89"/>
      <c r="G57" s="89"/>
      <c r="H57" s="89"/>
      <c r="I57" s="167"/>
    </row>
    <row r="58" spans="1:9">
      <c r="A58" s="53"/>
      <c r="B58" s="84"/>
      <c r="C58" s="180" t="s">
        <v>78</v>
      </c>
      <c r="D58" s="90"/>
      <c r="E58" s="90"/>
      <c r="F58" s="90"/>
      <c r="G58" s="90"/>
      <c r="H58" s="90"/>
      <c r="I58" s="168"/>
    </row>
    <row r="59" spans="1:9" ht="18.600000000000001" customHeight="1">
      <c r="A59" s="53"/>
      <c r="B59" s="85"/>
      <c r="C59" s="181"/>
      <c r="D59" s="118" t="s">
        <v>79</v>
      </c>
      <c r="E59" s="118"/>
      <c r="F59" s="118"/>
      <c r="G59" s="118"/>
      <c r="H59" s="118"/>
      <c r="I59" s="169"/>
    </row>
    <row r="60" spans="1:9" ht="18.600000000000001" customHeight="1">
      <c r="A60" s="53" t="s">
        <v>80</v>
      </c>
      <c r="B60" s="67"/>
      <c r="C60" s="91" t="s">
        <v>86</v>
      </c>
      <c r="D60" s="91"/>
      <c r="E60" s="91"/>
      <c r="F60" s="91"/>
      <c r="G60" s="91"/>
      <c r="H60" s="91"/>
      <c r="I60" s="170"/>
    </row>
    <row r="61" spans="1:9" ht="78" customHeight="1" thickBot="1">
      <c r="A61" s="171" t="s">
        <v>81</v>
      </c>
      <c r="B61" s="172"/>
      <c r="C61" s="173"/>
      <c r="D61" s="173"/>
      <c r="E61" s="173"/>
      <c r="F61" s="173"/>
      <c r="G61" s="173"/>
      <c r="H61" s="173"/>
      <c r="I61" s="174"/>
    </row>
    <row r="63" spans="1:9">
      <c r="A63" s="106" t="s">
        <v>45</v>
      </c>
      <c r="B63" s="107"/>
      <c r="C63" s="108"/>
      <c r="D63" s="108"/>
      <c r="E63" s="108"/>
      <c r="F63" s="108"/>
      <c r="G63" s="108"/>
      <c r="H63" s="108"/>
      <c r="I63" s="108"/>
    </row>
    <row r="64" spans="1:9">
      <c r="A64" s="31" t="s">
        <v>46</v>
      </c>
      <c r="B64" s="31"/>
      <c r="C64" s="31"/>
      <c r="D64" s="32"/>
      <c r="E64" s="32"/>
      <c r="F64" s="109"/>
      <c r="G64" s="109"/>
      <c r="H64" s="109"/>
      <c r="I64" s="109"/>
    </row>
    <row r="65" spans="1:9">
      <c r="A65" s="24" t="s">
        <v>47</v>
      </c>
      <c r="B65" s="24"/>
      <c r="C65" s="24"/>
      <c r="D65" s="25"/>
      <c r="E65" s="25"/>
      <c r="F65" s="82"/>
      <c r="G65" s="82"/>
      <c r="H65" s="82"/>
      <c r="I65" s="82"/>
    </row>
    <row r="66" spans="1:9">
      <c r="A66" s="24" t="s">
        <v>48</v>
      </c>
      <c r="B66" s="24"/>
      <c r="C66" s="24"/>
      <c r="D66" s="25"/>
      <c r="E66" s="25"/>
      <c r="F66" s="82"/>
      <c r="G66" s="82"/>
      <c r="H66" s="82"/>
      <c r="I66" s="82"/>
    </row>
    <row r="67" spans="1:9">
      <c r="A67" s="24" t="s">
        <v>49</v>
      </c>
      <c r="B67" s="24"/>
      <c r="C67" s="24"/>
      <c r="D67" s="25"/>
      <c r="E67" s="25"/>
      <c r="F67" s="82"/>
      <c r="G67" s="82"/>
      <c r="H67" s="82"/>
      <c r="I67" s="82"/>
    </row>
    <row r="68" spans="1:9">
      <c r="A68" s="82"/>
      <c r="B68" s="82"/>
      <c r="C68" s="82"/>
      <c r="D68" s="82"/>
      <c r="E68" s="82"/>
      <c r="F68" s="82"/>
      <c r="G68" s="82"/>
      <c r="H68" s="82"/>
      <c r="I68" s="82"/>
    </row>
    <row r="69" spans="1:9">
      <c r="A69" s="110" t="s">
        <v>50</v>
      </c>
      <c r="B69" s="110"/>
      <c r="C69" s="82"/>
      <c r="D69" s="82"/>
      <c r="E69" s="82"/>
      <c r="F69" s="82"/>
      <c r="G69" s="82"/>
      <c r="H69" s="82"/>
      <c r="I69" s="82"/>
    </row>
    <row r="70" spans="1:9">
      <c r="A70" s="31" t="s">
        <v>51</v>
      </c>
      <c r="B70" s="31"/>
      <c r="C70" s="31"/>
      <c r="D70" s="32" t="s">
        <v>52</v>
      </c>
      <c r="E70" s="32"/>
      <c r="F70" s="111" t="s">
        <v>92</v>
      </c>
      <c r="G70" s="111"/>
      <c r="H70" s="111"/>
      <c r="I70" s="111"/>
    </row>
    <row r="71" spans="1:9">
      <c r="A71" s="112"/>
      <c r="B71" s="113"/>
      <c r="C71" s="113"/>
      <c r="D71" s="113"/>
      <c r="E71" s="82"/>
      <c r="F71" s="82"/>
      <c r="G71" s="82"/>
      <c r="H71" s="82"/>
      <c r="I71" s="113"/>
    </row>
  </sheetData>
  <mergeCells count="91">
    <mergeCell ref="F70:I70"/>
    <mergeCell ref="F53:I53"/>
    <mergeCell ref="G19:I19"/>
    <mergeCell ref="C21:F21"/>
    <mergeCell ref="G21:I21"/>
    <mergeCell ref="A51:B51"/>
    <mergeCell ref="A52:B52"/>
    <mergeCell ref="D59:I59"/>
    <mergeCell ref="A61:B61"/>
    <mergeCell ref="A60:B60"/>
    <mergeCell ref="F35:I49"/>
    <mergeCell ref="H50:I50"/>
    <mergeCell ref="F51:I51"/>
    <mergeCell ref="A54:A59"/>
    <mergeCell ref="B57:B59"/>
    <mergeCell ref="D58:I58"/>
    <mergeCell ref="A53:B53"/>
    <mergeCell ref="C60:E60"/>
    <mergeCell ref="F60:I60"/>
    <mergeCell ref="B32:B34"/>
    <mergeCell ref="F29:I30"/>
    <mergeCell ref="F31:I34"/>
    <mergeCell ref="D32:E34"/>
    <mergeCell ref="D43:E43"/>
    <mergeCell ref="D31:E31"/>
    <mergeCell ref="D38:E38"/>
    <mergeCell ref="D39:E39"/>
    <mergeCell ref="D40:E40"/>
    <mergeCell ref="D41:E41"/>
    <mergeCell ref="D42:E42"/>
    <mergeCell ref="D29:E29"/>
    <mergeCell ref="D30:E30"/>
    <mergeCell ref="D35:E35"/>
    <mergeCell ref="D36:E36"/>
    <mergeCell ref="D37:E37"/>
    <mergeCell ref="C8:I8"/>
    <mergeCell ref="C3:I3"/>
    <mergeCell ref="A66:C66"/>
    <mergeCell ref="D66:E66"/>
    <mergeCell ref="A67:C67"/>
    <mergeCell ref="D67:E67"/>
    <mergeCell ref="A69:B69"/>
    <mergeCell ref="A70:C70"/>
    <mergeCell ref="D70:E70"/>
    <mergeCell ref="C61:I61"/>
    <mergeCell ref="C56:I56"/>
    <mergeCell ref="A64:C64"/>
    <mergeCell ref="D64:E64"/>
    <mergeCell ref="A65:C65"/>
    <mergeCell ref="D65:E65"/>
    <mergeCell ref="C51:E51"/>
    <mergeCell ref="C52:E52"/>
    <mergeCell ref="F52:I52"/>
    <mergeCell ref="C53:E53"/>
    <mergeCell ref="F54:G54"/>
    <mergeCell ref="C55:I55"/>
    <mergeCell ref="B55:B56"/>
    <mergeCell ref="F57:I57"/>
    <mergeCell ref="C58:C59"/>
    <mergeCell ref="A44:A50"/>
    <mergeCell ref="D44:E44"/>
    <mergeCell ref="D45:E45"/>
    <mergeCell ref="D46:E46"/>
    <mergeCell ref="D47:E47"/>
    <mergeCell ref="D48:E48"/>
    <mergeCell ref="D49:E49"/>
    <mergeCell ref="D50:E50"/>
    <mergeCell ref="A40:A43"/>
    <mergeCell ref="D28:I28"/>
    <mergeCell ref="A29:A39"/>
    <mergeCell ref="A27:B28"/>
    <mergeCell ref="D27:I27"/>
    <mergeCell ref="A16:C16"/>
    <mergeCell ref="C17:I17"/>
    <mergeCell ref="C18:I18"/>
    <mergeCell ref="C19:F19"/>
    <mergeCell ref="H20:I20"/>
    <mergeCell ref="C23:I24"/>
    <mergeCell ref="A26:C26"/>
    <mergeCell ref="C22:I22"/>
    <mergeCell ref="A23:B24"/>
    <mergeCell ref="C14:I14"/>
    <mergeCell ref="A1:I1"/>
    <mergeCell ref="A2:D2"/>
    <mergeCell ref="E2:I2"/>
    <mergeCell ref="A3:B3"/>
    <mergeCell ref="C11:F11"/>
    <mergeCell ref="H11:I11"/>
    <mergeCell ref="C12:F12"/>
    <mergeCell ref="H12:I12"/>
    <mergeCell ref="C13:I13"/>
  </mergeCells>
  <phoneticPr fontId="4"/>
  <dataValidations count="10">
    <dataValidation type="list" allowBlank="1" showInputMessage="1" showErrorMessage="1" sqref="C51:E51" xr:uid="{53CC0695-83ED-433E-B7C2-504B8F3000B8}">
      <formula1>"▼プルダウンから選択,現場勤務,工場勤務,現場工場両方"</formula1>
    </dataValidation>
    <dataValidation type="list" allowBlank="1" showInputMessage="1" showErrorMessage="1" sqref="D66:E66" xr:uid="{0AF703C3-50B8-4D1D-84FC-CFAC1F7BA260}">
      <formula1>"昼休みのみ,昼休みおよび休憩時間"</formula1>
    </dataValidation>
    <dataValidation type="list" allowBlank="1" showInputMessage="1" showErrorMessage="1" sqref="D64:E64" xr:uid="{68C431E8-AF14-4671-8ABE-AEEC078E2E1D}">
      <formula1>"可,否"</formula1>
    </dataValidation>
    <dataValidation type="list" allowBlank="1" showInputMessage="1" showErrorMessage="1" sqref="D70:E70 D65:E65 D67:E67" xr:uid="{D36E056A-010B-4538-8B04-C2E272981E73}">
      <formula1>"有,無"</formula1>
    </dataValidation>
    <dataValidation type="list" allowBlank="1" showInputMessage="1" showErrorMessage="1" sqref="F50" xr:uid="{8A07AE96-42B7-4E13-A30D-ECE2E66E45D4}">
      <formula1>"□,☑"</formula1>
    </dataValidation>
    <dataValidation type="list" allowBlank="1" showInputMessage="1" showErrorMessage="1" sqref="C60" xr:uid="{2CEB0884-CA1F-4212-A1FE-23F58225A710}">
      <formula1>"▼プルダウンから選択,無,1ヶ月単位の変形労働制,1年単位の変形労働制"</formula1>
    </dataValidation>
    <dataValidation type="list" allowBlank="1" showInputMessage="1" showErrorMessage="1" sqref="C22:I22" xr:uid="{AC070744-3A76-48E4-80D4-FDBB9C438FBE}">
      <formula1>"▼プルダウンから選択,高卒,短大卒,不問"</formula1>
    </dataValidation>
    <dataValidation type="list" allowBlank="1" showInputMessage="1" showErrorMessage="1" sqref="C52:E52" xr:uid="{E7B86C7C-1239-4763-92BD-3E11B288F082}">
      <formula1>"▼プルダウンから選択,有,無"</formula1>
    </dataValidation>
    <dataValidation type="list" allowBlank="1" showInputMessage="1" showErrorMessage="1" sqref="C8:I8" xr:uid="{95CAE607-53FF-44A6-B72D-8E96085FFA17}">
      <formula1>"▼プルダウンから選択,オンライン,現地面接"</formula1>
    </dataValidation>
    <dataValidation type="list" allowBlank="1" showInputMessage="1" showErrorMessage="1" sqref="C19:F19" xr:uid="{D9FAF93F-64A7-4049-85FC-B6DB29AF99CD}">
      <formula1>"▼プルダウンから選択,1年,3年,5年"</formula1>
    </dataValidation>
  </dataValidations>
  <hyperlinks>
    <hyperlink ref="C18" r:id="rId1" xr:uid="{A97BD384-F4CF-42C2-A205-E9C310641F12}"/>
  </hyperlinks>
  <pageMargins left="0.7" right="0.7" top="0.75" bottom="0.75" header="0.3" footer="0.3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赤石　雄基</dc:creator>
  <cp:lastModifiedBy>赤石　雄基</cp:lastModifiedBy>
  <cp:lastPrinted>2025-09-30T01:37:57Z</cp:lastPrinted>
  <dcterms:created xsi:type="dcterms:W3CDTF">2015-06-05T18:19:34Z</dcterms:created>
  <dcterms:modified xsi:type="dcterms:W3CDTF">2025-09-30T01:42:46Z</dcterms:modified>
</cp:coreProperties>
</file>